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<sst xmlns="http://schemas.openxmlformats.org/spreadsheetml/2006/main" count="303" uniqueCount="103">
  <si>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</si>
  <si>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</si>
  <si>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</si>
  <si>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</si>
  <si>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</si>
  <si>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</si>
  <si>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</si>
  <si>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</si>
  <si>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</si>
  <si>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</si>
  <si>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</si>
  <si>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</si>
  <si>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</si>
  <si>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Вишневая</t>
  </si>
  <si>
    <t>01.05.2015 г.</t>
  </si>
  <si>
    <t>ИТОГО ПО ДОМУ</t>
  </si>
  <si>
    <t>Январь 2018 г.</t>
  </si>
  <si>
    <t>Вид работ</t>
  </si>
  <si>
    <t>Место проведения работ</t>
  </si>
  <si>
    <t>Установка замка на щит этажный в жилом доме</t>
  </si>
  <si>
    <t>Вишневая, 11</t>
  </si>
  <si>
    <t>МОП</t>
  </si>
  <si>
    <t>Февраль 2018 г</t>
  </si>
  <si>
    <t>смена лампы над адресной табличкой</t>
  </si>
  <si>
    <t>замена светильников</t>
  </si>
  <si>
    <t>Вишневая 11</t>
  </si>
  <si>
    <t>Под 1-5</t>
  </si>
  <si>
    <t>латочный ремонт мягкой кровли</t>
  </si>
  <si>
    <t>кв.13,15,28,43,44,45,27,29,73</t>
  </si>
  <si>
    <t>Март 2018 г</t>
  </si>
  <si>
    <t>смена трубопровода ЦО</t>
  </si>
  <si>
    <t>кв. 10</t>
  </si>
  <si>
    <t>установка антимагнитной пломбы на электросчетчик, кабель-канала</t>
  </si>
  <si>
    <t>кв. 18 эт 1</t>
  </si>
  <si>
    <t>Апрель 2018 г</t>
  </si>
  <si>
    <t>установка адресной таблички</t>
  </si>
  <si>
    <t>май 2018г.</t>
  </si>
  <si>
    <t>Ремонт электроосвещения (смена лампы) жилого дома</t>
  </si>
  <si>
    <t>Смена датчика движения в подъезде жилого дома</t>
  </si>
  <si>
    <t>Июнь 2018г</t>
  </si>
  <si>
    <t>смена трубопровода ф32,20мм ГВС</t>
  </si>
  <si>
    <t>кв.49</t>
  </si>
  <si>
    <t>смена трубопровода ф32,20мм ХВС</t>
  </si>
  <si>
    <t>Июль 2018г</t>
  </si>
  <si>
    <t xml:space="preserve">Смена трубопровода ф 25,57,89 мм ЦО </t>
  </si>
  <si>
    <t>подвал (подготовка к опрессовки внутренней системы ЦО )</t>
  </si>
  <si>
    <t xml:space="preserve">Прокладка кабеля ремонт электрооборудования </t>
  </si>
  <si>
    <t>МОП (1 подъезд 1 этаж)</t>
  </si>
  <si>
    <t>Гидравлические испытания внутридомовой системы ЦО</t>
  </si>
  <si>
    <t>Август 2018г</t>
  </si>
  <si>
    <t xml:space="preserve">Ремонт мягкой кровли отдельными местами в жилом доме </t>
  </si>
  <si>
    <t>кв.45</t>
  </si>
  <si>
    <t>Смена трубопровода ф 75 мм</t>
  </si>
  <si>
    <t xml:space="preserve">переодический осмотр вентиляционных и дымовых каналов </t>
  </si>
  <si>
    <t>кв.3,5,6,11,12,15,16,17,19,20,23,26,32,33,35,37,38,39,40,42,43,44,46,47,48,49,50,52,56,57,62,63,64,66,67,68,69,71,72,73,75</t>
  </si>
  <si>
    <t>Сентябрь 2018г</t>
  </si>
  <si>
    <t>Смена трубопровода ф 110 мм</t>
  </si>
  <si>
    <t>Вишневая ,11</t>
  </si>
  <si>
    <t>подвал</t>
  </si>
  <si>
    <t>Промывка системы ЦО</t>
  </si>
  <si>
    <t>Вишневая,11</t>
  </si>
  <si>
    <t>Установка эл.счетчика 3-ф на ОДН</t>
  </si>
  <si>
    <t>Перенос счетчика из квартиры в ЩР этажный (смена автоматов 25 А , пломб антимагнитных )</t>
  </si>
  <si>
    <t>Октябрь 2018</t>
  </si>
  <si>
    <t xml:space="preserve">Устройство контура заземления </t>
  </si>
  <si>
    <t xml:space="preserve">придомовая территория </t>
  </si>
  <si>
    <t xml:space="preserve">Проверка технического состояния вентиляционных каналов </t>
  </si>
  <si>
    <t>кв.1</t>
  </si>
  <si>
    <t>Проверка технического состояния вентиляционных каналов и дымоходов</t>
  </si>
  <si>
    <t>кв.7,55,53,58</t>
  </si>
  <si>
    <t>Ремонт освещения в МОП смена ламп с/д</t>
  </si>
  <si>
    <t>Работы по проверке ИПУ (установка пломб атимагнитных )</t>
  </si>
  <si>
    <t>ноябрь 2018г.</t>
  </si>
  <si>
    <t xml:space="preserve">установка светильника ,освещение адресной таблички </t>
  </si>
  <si>
    <t>установка таблички «информационной»</t>
  </si>
  <si>
    <t xml:space="preserve">ликвидация воздушных пробок в стояках </t>
  </si>
  <si>
    <t>кв.61,64,67,70,73</t>
  </si>
  <si>
    <t>Декабрь 2018</t>
  </si>
  <si>
    <t>установка мусорных контейнеров на территории двора жилого дома</t>
  </si>
  <si>
    <t>смена трубопровода ф 32,20мм</t>
  </si>
  <si>
    <t>кв.32</t>
  </si>
  <si>
    <t>Ликвидация воздушных пробок в стояках</t>
  </si>
  <si>
    <t>кв.62,65,68,71,74,63,66,69,72,75</t>
  </si>
  <si>
    <t xml:space="preserve">Т/о УУТЭ ЦО и ГВС </t>
  </si>
  <si>
    <t xml:space="preserve">Ремонт и проверка оборудования (МОДУЛЯ,вычислителя МКТС) </t>
  </si>
  <si>
    <t xml:space="preserve">подвал </t>
  </si>
  <si>
    <t xml:space="preserve">Т/о общедомовых приборов учета электроэнергии </t>
  </si>
  <si>
    <t xml:space="preserve">Пусконаладочные работы  УУТЭ </t>
  </si>
  <si>
    <t>обход и осмотр инженерных коммуникаций</t>
  </si>
  <si>
    <t>ремонт элеваторного узла</t>
  </si>
  <si>
    <t>окраска оконных проемов продухов</t>
  </si>
  <si>
    <t>слив воды из системы ЦО</t>
  </si>
  <si>
    <t>Май 2018г</t>
  </si>
  <si>
    <t>окраска деревьев и ж/б бордюров</t>
  </si>
  <si>
    <t>смена крана шарового ф15мм</t>
  </si>
  <si>
    <t>кв.45 ХВС</t>
  </si>
  <si>
    <t>кв.75</t>
  </si>
  <si>
    <t>Дезинсекция подвальных помещений</t>
  </si>
  <si>
    <t>Август 2018 г</t>
  </si>
  <si>
    <t>Сентябрь 2018г.</t>
  </si>
  <si>
    <t>Октябрь 2018г.</t>
  </si>
  <si>
    <t>Ликвидация воздушных пробок в стояках(устранение непрогрева системы ЦО)</t>
  </si>
  <si>
    <t>кв.63,66,69,72,78,62,65,68,71,74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</si>
</sst>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11" fillId="0" borderId="10" xfId="0" applyFont="1" applyBorder="1" applyAlignment="1">
      <alignment horizontal="center"/>
    </xf>
    <xf numFmtId="49" fontId="0" fillId="37" borderId="0" xfId="0" applyNumberFormat="1" applyFill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 wrapText="1"/>
    </xf>
    <xf numFmtId="49" fontId="1" fillId="37" borderId="0" xfId="0" applyNumberFormat="1" applyFont="1" applyFill="1" applyBorder="1" applyAlignment="1">
      <alignment horizontal="center"/>
    </xf>
    <xf numFmtId="164" fontId="1" fillId="37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579">
          <cell r="E2579">
            <v>6626.21</v>
          </cell>
          <cell r="F2579">
            <v>111206.1</v>
          </cell>
          <cell r="G2579">
            <v>231581.4</v>
          </cell>
          <cell r="H2579">
            <v>238897.07000000004</v>
          </cell>
          <cell r="I2579">
            <v>320551.49999999994</v>
          </cell>
          <cell r="J2579">
            <v>29551.6700000001</v>
          </cell>
          <cell r="K2579">
            <v>-689.4600000000501</v>
          </cell>
        </row>
        <row r="2580"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</row>
        <row r="2581"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</row>
        <row r="2582"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</row>
        <row r="2583"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</row>
        <row r="2584">
          <cell r="E2584">
            <v>0</v>
          </cell>
          <cell r="F2584">
            <v>4000</v>
          </cell>
          <cell r="G2584">
            <v>23400</v>
          </cell>
          <cell r="H2584">
            <v>21600</v>
          </cell>
          <cell r="I2584">
            <v>0</v>
          </cell>
          <cell r="J2584">
            <v>25600</v>
          </cell>
          <cell r="K2584">
            <v>1800</v>
          </cell>
        </row>
        <row r="2586">
          <cell r="E2586">
            <v>5944.88</v>
          </cell>
          <cell r="F2586">
            <v>-150360.21</v>
          </cell>
          <cell r="G2586">
            <v>48604.24</v>
          </cell>
          <cell r="H2586">
            <v>49094.25</v>
          </cell>
          <cell r="I2586">
            <v>86894.26000000001</v>
          </cell>
          <cell r="J2586">
            <v>-188160.22</v>
          </cell>
          <cell r="K2586">
            <v>5454.869999999995</v>
          </cell>
        </row>
        <row r="2587">
          <cell r="E2587">
            <v>753.48</v>
          </cell>
          <cell r="F2587">
            <v>-753.48</v>
          </cell>
          <cell r="G2587">
            <v>76485.25</v>
          </cell>
          <cell r="H2587">
            <v>77319.08</v>
          </cell>
          <cell r="I2587">
            <v>76485.25</v>
          </cell>
          <cell r="J2587">
            <v>80.35000000000582</v>
          </cell>
          <cell r="K2587">
            <v>-80.35000000000582</v>
          </cell>
        </row>
        <row r="2588">
          <cell r="E2588">
            <v>593.94</v>
          </cell>
          <cell r="F2588">
            <v>51568.19</v>
          </cell>
          <cell r="G2588">
            <v>23795.510000000002</v>
          </cell>
          <cell r="H2588">
            <v>24054.829999999998</v>
          </cell>
          <cell r="I2588">
            <v>0</v>
          </cell>
          <cell r="J2588">
            <v>75623.02</v>
          </cell>
          <cell r="K2588">
            <v>334.6200000000026</v>
          </cell>
        </row>
        <row r="2589">
          <cell r="E2589">
            <v>-1567.04</v>
          </cell>
          <cell r="F2589">
            <v>-11381.59</v>
          </cell>
          <cell r="G2589">
            <v>19121.5</v>
          </cell>
          <cell r="H2589">
            <v>19329.769999999997</v>
          </cell>
          <cell r="I2589">
            <v>19196.46</v>
          </cell>
          <cell r="J2589">
            <v>-11248.280000000002</v>
          </cell>
          <cell r="K2589">
            <v>-1775.3099999999977</v>
          </cell>
        </row>
        <row r="2590">
          <cell r="E2590">
            <v>108.14</v>
          </cell>
          <cell r="F2590">
            <v>-29958.72</v>
          </cell>
          <cell r="G2590">
            <v>4334.33</v>
          </cell>
          <cell r="H2590">
            <v>4381.400000000001</v>
          </cell>
          <cell r="I2590">
            <v>5520.96</v>
          </cell>
          <cell r="J2590">
            <v>-31098.28</v>
          </cell>
          <cell r="K2590">
            <v>61.06999999999971</v>
          </cell>
        </row>
        <row r="2591">
          <cell r="E2591">
            <v>3.13</v>
          </cell>
          <cell r="F2591">
            <v>336.73</v>
          </cell>
          <cell r="G2591">
            <v>127.6</v>
          </cell>
          <cell r="H2591">
            <v>128.85</v>
          </cell>
          <cell r="I2591">
            <v>0</v>
          </cell>
          <cell r="J2591">
            <v>465.58000000000004</v>
          </cell>
          <cell r="K2591">
            <v>1.8799999999999955</v>
          </cell>
        </row>
        <row r="2592">
          <cell r="E2592">
            <v>271.81</v>
          </cell>
          <cell r="F2592">
            <v>-271.81</v>
          </cell>
          <cell r="G2592">
            <v>40367.35</v>
          </cell>
          <cell r="H2592">
            <v>40807.28999999999</v>
          </cell>
          <cell r="I2592">
            <v>40367.35</v>
          </cell>
          <cell r="J2592">
            <v>168.12999999999738</v>
          </cell>
          <cell r="K2592">
            <v>-168.12999999999738</v>
          </cell>
        </row>
        <row r="2593">
          <cell r="E2593">
            <v>562.36</v>
          </cell>
          <cell r="F2593">
            <v>-106458.89</v>
          </cell>
          <cell r="G2593">
            <v>22520.82</v>
          </cell>
          <cell r="H2593">
            <v>22766.15</v>
          </cell>
          <cell r="I2593">
            <v>77312.73634</v>
          </cell>
          <cell r="J2593">
            <v>-161005.47634</v>
          </cell>
          <cell r="K2593">
            <v>317.02999999999884</v>
          </cell>
        </row>
        <row r="2594">
          <cell r="E2594">
            <v>96.51</v>
          </cell>
          <cell r="F2594">
            <v>-7439.15</v>
          </cell>
          <cell r="G2594">
            <v>3866.9100000000003</v>
          </cell>
          <cell r="H2594">
            <v>3908.91</v>
          </cell>
          <cell r="I2594">
            <v>0</v>
          </cell>
          <cell r="J2594">
            <v>-3530.24</v>
          </cell>
          <cell r="K2594">
            <v>54.51000000000067</v>
          </cell>
        </row>
        <row r="2596">
          <cell r="E2596">
            <v>1882.92</v>
          </cell>
          <cell r="F2596">
            <v>-1882.92</v>
          </cell>
          <cell r="G2596">
            <v>84984.00000000001</v>
          </cell>
          <cell r="H2596">
            <v>86689.17</v>
          </cell>
          <cell r="I2596">
            <v>84984.00000000001</v>
          </cell>
          <cell r="J2596">
            <v>-177.75000000001455</v>
          </cell>
          <cell r="K2596">
            <v>177.75000000001455</v>
          </cell>
        </row>
        <row r="2597">
          <cell r="E2597">
            <v>56967.13</v>
          </cell>
          <cell r="F2597">
            <v>-56967.13</v>
          </cell>
          <cell r="G2597">
            <v>530809.15</v>
          </cell>
          <cell r="H2597">
            <v>460836.4199999999</v>
          </cell>
          <cell r="I2597">
            <v>530809.15</v>
          </cell>
          <cell r="J2597">
            <v>-126939.8600000001</v>
          </cell>
          <cell r="K2597">
            <v>126939.8600000001</v>
          </cell>
        </row>
        <row r="2598">
          <cell r="E2598">
            <v>120763.18</v>
          </cell>
          <cell r="F2598">
            <v>-120763.18</v>
          </cell>
          <cell r="G2598">
            <v>785005.9600000001</v>
          </cell>
          <cell r="H2598">
            <v>861491.94</v>
          </cell>
          <cell r="I2598">
            <v>785005.9600000001</v>
          </cell>
          <cell r="J2598">
            <v>-44277.20000000007</v>
          </cell>
          <cell r="K2598">
            <v>44277.200000000186</v>
          </cell>
        </row>
        <row r="2599">
          <cell r="E2599">
            <v>3804.49</v>
          </cell>
          <cell r="F2599">
            <v>-3804.49</v>
          </cell>
          <cell r="G2599">
            <v>44617.880000000005</v>
          </cell>
          <cell r="H2599">
            <v>45226.75</v>
          </cell>
          <cell r="I2599">
            <v>44617.880000000005</v>
          </cell>
          <cell r="J2599">
            <v>-3195.6200000000026</v>
          </cell>
          <cell r="K2599">
            <v>3195.6200000000026</v>
          </cell>
        </row>
        <row r="2600">
          <cell r="E2600">
            <v>213.02</v>
          </cell>
          <cell r="F2600">
            <v>-213.02</v>
          </cell>
          <cell r="G2600">
            <v>7648.519999999999</v>
          </cell>
          <cell r="H2600">
            <v>7772.52</v>
          </cell>
          <cell r="I2600">
            <v>7648.519999999999</v>
          </cell>
          <cell r="J2600">
            <v>-89.01999999999862</v>
          </cell>
          <cell r="K2600">
            <v>89.01999999999862</v>
          </cell>
        </row>
        <row r="2601">
          <cell r="E2601">
            <v>2571.02</v>
          </cell>
          <cell r="F2601">
            <v>-2571.02</v>
          </cell>
          <cell r="G2601">
            <v>82860.44</v>
          </cell>
          <cell r="H2601">
            <v>84316.65999999999</v>
          </cell>
          <cell r="I2601">
            <v>82860.44</v>
          </cell>
          <cell r="J2601">
            <v>-1114.8000000000175</v>
          </cell>
          <cell r="K2601">
            <v>1114.8000000000175</v>
          </cell>
        </row>
        <row r="2602">
          <cell r="E2602">
            <v>2696.97</v>
          </cell>
          <cell r="F2602">
            <v>-2696.97</v>
          </cell>
          <cell r="G2602">
            <v>87108.28</v>
          </cell>
          <cell r="H2602">
            <v>88708.75</v>
          </cell>
          <cell r="I2602">
            <v>87108.28</v>
          </cell>
          <cell r="J2602">
            <v>-1096.5</v>
          </cell>
          <cell r="K2602">
            <v>1096.5</v>
          </cell>
        </row>
        <row r="2603">
          <cell r="E2603">
            <v>3055.83</v>
          </cell>
          <cell r="F2603">
            <v>-3055.83</v>
          </cell>
          <cell r="G2603">
            <v>99006.28000000001</v>
          </cell>
          <cell r="H2603">
            <v>100816.03000000001</v>
          </cell>
          <cell r="I2603">
            <v>99006.28000000001</v>
          </cell>
          <cell r="J2603">
            <v>-1246.0800000000017</v>
          </cell>
          <cell r="K2603">
            <v>1246.0800000000017</v>
          </cell>
        </row>
        <row r="2604">
          <cell r="E2604">
            <v>-64.63</v>
          </cell>
          <cell r="F2604">
            <v>64.63</v>
          </cell>
          <cell r="G2604">
            <v>13082.84</v>
          </cell>
          <cell r="H2604">
            <v>13298.33</v>
          </cell>
          <cell r="I2604">
            <v>13082.84</v>
          </cell>
          <cell r="J2604">
            <v>280.119999999999</v>
          </cell>
          <cell r="K2604">
            <v>-280.119999999999</v>
          </cell>
        </row>
        <row r="2605">
          <cell r="E2605">
            <v>-740.46</v>
          </cell>
          <cell r="F2605">
            <v>740.46</v>
          </cell>
          <cell r="G2605">
            <v>43517.280000000006</v>
          </cell>
          <cell r="H2605">
            <v>44059.840000000004</v>
          </cell>
          <cell r="I2605">
            <v>43517.280000000006</v>
          </cell>
          <cell r="J2605">
            <v>1283.0199999999968</v>
          </cell>
          <cell r="K2605">
            <v>-1283.0199999999968</v>
          </cell>
        </row>
        <row r="2606">
          <cell r="E2606">
            <v>-1167.01</v>
          </cell>
          <cell r="F2606">
            <v>1167.01</v>
          </cell>
          <cell r="G2606">
            <v>0</v>
          </cell>
          <cell r="H2606">
            <v>0</v>
          </cell>
          <cell r="I2606">
            <v>0</v>
          </cell>
          <cell r="J2606">
            <v>1167.01</v>
          </cell>
          <cell r="K2606">
            <v>-1167.01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0" zoomScaleNormal="80" zoomScalePageLayoutView="0" workbookViewId="0" topLeftCell="A1">
      <selection activeCell="A33" sqref="A33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2" t="s">
        <v>1</v>
      </c>
      <c r="B3" s="33" t="s">
        <v>2</v>
      </c>
      <c r="C3" s="33"/>
      <c r="D3" s="34" t="s">
        <v>3</v>
      </c>
      <c r="E3" s="34" t="s">
        <v>4</v>
      </c>
      <c r="F3" s="35" t="s">
        <v>5</v>
      </c>
      <c r="G3" s="35" t="s">
        <v>6</v>
      </c>
      <c r="H3" s="35" t="s">
        <v>7</v>
      </c>
      <c r="I3" s="34" t="s">
        <v>8</v>
      </c>
      <c r="J3" s="34" t="s">
        <v>9</v>
      </c>
      <c r="K3" s="34" t="s">
        <v>10</v>
      </c>
    </row>
    <row r="4" spans="1:11" ht="29.25" customHeight="1">
      <c r="A4" s="32"/>
      <c r="B4" s="5" t="s">
        <v>11</v>
      </c>
      <c r="C4" s="5" t="s">
        <v>12</v>
      </c>
      <c r="D4" s="34"/>
      <c r="E4" s="34"/>
      <c r="F4" s="35"/>
      <c r="G4" s="35"/>
      <c r="H4" s="35"/>
      <c r="I4" s="35"/>
      <c r="J4" s="35"/>
      <c r="K4" s="34"/>
    </row>
    <row r="5" spans="1:11" ht="25.5" customHeight="1">
      <c r="A5" s="6"/>
      <c r="B5" s="7" t="s">
        <v>13</v>
      </c>
      <c r="C5" s="8">
        <v>11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27" customHeight="1" hidden="1">
      <c r="A6" s="10">
        <v>1</v>
      </c>
      <c r="B6" s="11"/>
      <c r="C6" s="11"/>
      <c r="D6" s="12">
        <f>'[1]Лицевые счета домов свод'!E2579</f>
        <v>6626.21</v>
      </c>
      <c r="E6" s="12">
        <f>'[1]Лицевые счета домов свод'!F2579</f>
        <v>111206.1</v>
      </c>
      <c r="F6" s="12">
        <f>'[1]Лицевые счета домов свод'!G2579</f>
        <v>231581.4</v>
      </c>
      <c r="G6" s="12">
        <f>'[1]Лицевые счета домов свод'!H2579</f>
        <v>238897.07000000004</v>
      </c>
      <c r="H6" s="12">
        <f>'[1]Лицевые счета домов свод'!I2579</f>
        <v>320551.49999999994</v>
      </c>
      <c r="I6" s="12">
        <f>'[1]Лицевые счета домов свод'!J2579</f>
        <v>29551.6700000001</v>
      </c>
      <c r="J6" s="13">
        <f>'[1]Лицевые счета домов свод'!K2579</f>
        <v>-689.4600000000501</v>
      </c>
      <c r="K6" s="12"/>
    </row>
    <row r="7" spans="1:11" ht="27" customHeight="1" hidden="1">
      <c r="A7" s="11"/>
      <c r="B7" s="11"/>
      <c r="C7" s="11"/>
      <c r="D7" s="12">
        <f>'[1]Лицевые счета домов свод'!E2580</f>
        <v>0</v>
      </c>
      <c r="E7" s="12">
        <f>'[1]Лицевые счета домов свод'!F2580</f>
        <v>0</v>
      </c>
      <c r="F7" s="12">
        <f>'[1]Лицевые счета домов свод'!G2580</f>
        <v>0</v>
      </c>
      <c r="G7" s="12">
        <f>'[1]Лицевые счета домов свод'!H2580</f>
        <v>0</v>
      </c>
      <c r="H7" s="12">
        <f>'[1]Лицевые счета домов свод'!I2580</f>
        <v>0</v>
      </c>
      <c r="I7" s="12">
        <f>'[1]Лицевые счета домов свод'!J2580</f>
        <v>0</v>
      </c>
      <c r="J7" s="12">
        <f>'[1]Лицевые счета домов свод'!K2580</f>
        <v>0</v>
      </c>
      <c r="K7" s="12"/>
    </row>
    <row r="8" spans="1:11" ht="27" customHeight="1" hidden="1">
      <c r="A8" s="11"/>
      <c r="B8" s="11"/>
      <c r="C8" s="11"/>
      <c r="D8" s="12">
        <f>'[1]Лицевые счета домов свод'!E2581</f>
        <v>0</v>
      </c>
      <c r="E8" s="12">
        <f>'[1]Лицевые счета домов свод'!F2581</f>
        <v>0</v>
      </c>
      <c r="F8" s="12">
        <f>'[1]Лицевые счета домов свод'!G2581</f>
        <v>0</v>
      </c>
      <c r="G8" s="12">
        <f>'[1]Лицевые счета домов свод'!H2581</f>
        <v>0</v>
      </c>
      <c r="H8" s="12">
        <f>'[1]Лицевые счета домов свод'!I2581</f>
        <v>0</v>
      </c>
      <c r="I8" s="12">
        <f>'[1]Лицевые счета домов свод'!J2581</f>
        <v>0</v>
      </c>
      <c r="J8" s="12">
        <f>'[1]Лицевые счета домов свод'!K2581</f>
        <v>0</v>
      </c>
      <c r="K8" s="12"/>
    </row>
    <row r="9" spans="1:11" ht="27" customHeight="1" hidden="1">
      <c r="A9" s="11"/>
      <c r="B9" s="11"/>
      <c r="C9" s="11"/>
      <c r="D9" s="12">
        <f>'[1]Лицевые счета домов свод'!E2582</f>
        <v>0</v>
      </c>
      <c r="E9" s="12">
        <f>'[1]Лицевые счета домов свод'!F2582</f>
        <v>0</v>
      </c>
      <c r="F9" s="12">
        <f>'[1]Лицевые счета домов свод'!G2582</f>
        <v>0</v>
      </c>
      <c r="G9" s="12">
        <f>'[1]Лицевые счета домов свод'!H2582</f>
        <v>0</v>
      </c>
      <c r="H9" s="12">
        <f>'[1]Лицевые счета домов свод'!I2582</f>
        <v>0</v>
      </c>
      <c r="I9" s="12">
        <f>'[1]Лицевые счета домов свод'!J2582</f>
        <v>0</v>
      </c>
      <c r="J9" s="12">
        <f>'[1]Лицевые счета домов свод'!K2582</f>
        <v>0</v>
      </c>
      <c r="K9" s="12"/>
    </row>
    <row r="10" spans="1:11" ht="27" customHeight="1" hidden="1">
      <c r="A10" s="11"/>
      <c r="B10" s="11"/>
      <c r="C10" s="11"/>
      <c r="D10" s="12">
        <f>'[1]Лицевые счета домов свод'!E2583</f>
        <v>0</v>
      </c>
      <c r="E10" s="12">
        <f>'[1]Лицевые счета домов свод'!F2583</f>
        <v>0</v>
      </c>
      <c r="F10" s="12">
        <f>'[1]Лицевые счета домов свод'!G2583</f>
        <v>0</v>
      </c>
      <c r="G10" s="12">
        <f>'[1]Лицевые счета домов свод'!H2583</f>
        <v>0</v>
      </c>
      <c r="H10" s="12">
        <f>'[1]Лицевые счета домов свод'!I2583</f>
        <v>0</v>
      </c>
      <c r="I10" s="12">
        <f>'[1]Лицевые счета домов свод'!J2583</f>
        <v>0</v>
      </c>
      <c r="J10" s="12">
        <f>'[1]Лицевые счета домов свод'!K2583</f>
        <v>0</v>
      </c>
      <c r="K10" s="12"/>
    </row>
    <row r="11" spans="1:11" ht="27" customHeight="1" hidden="1">
      <c r="A11" s="11"/>
      <c r="B11" s="11"/>
      <c r="C11" s="11"/>
      <c r="D11" s="12">
        <f>'[1]Лицевые счета домов свод'!E2584</f>
        <v>0</v>
      </c>
      <c r="E11" s="12">
        <f>'[1]Лицевые счета домов свод'!F2584</f>
        <v>4000</v>
      </c>
      <c r="F11" s="12">
        <f>'[1]Лицевые счета домов свод'!G2584</f>
        <v>23400</v>
      </c>
      <c r="G11" s="12">
        <f>'[1]Лицевые счета домов свод'!H2584</f>
        <v>21600</v>
      </c>
      <c r="H11" s="12">
        <f>'[1]Лицевые счета домов свод'!I2584</f>
        <v>0</v>
      </c>
      <c r="I11" s="12">
        <f>'[1]Лицевые счета домов свод'!J2584</f>
        <v>25600</v>
      </c>
      <c r="J11" s="12">
        <f>'[1]Лицевые счета домов свод'!K2584</f>
        <v>1800</v>
      </c>
      <c r="K11" s="12"/>
    </row>
    <row r="12" spans="1:11" ht="27" customHeight="1" hidden="1">
      <c r="A12" s="11"/>
      <c r="B12" s="11"/>
      <c r="C12" s="11"/>
      <c r="D12" s="4">
        <f aca="true" t="shared" si="0" ref="D12:J12">SUM(D6:D11)</f>
        <v>6626.21</v>
      </c>
      <c r="E12" s="4">
        <f t="shared" si="0"/>
        <v>115206.1</v>
      </c>
      <c r="F12" s="4">
        <f t="shared" si="0"/>
        <v>254981.4</v>
      </c>
      <c r="G12" s="4">
        <f t="shared" si="0"/>
        <v>260497.07000000004</v>
      </c>
      <c r="H12" s="4">
        <f t="shared" si="0"/>
        <v>320551.49999999994</v>
      </c>
      <c r="I12" s="4">
        <f t="shared" si="0"/>
        <v>55151.6700000001</v>
      </c>
      <c r="J12" s="4">
        <f t="shared" si="0"/>
        <v>1110.53999999995</v>
      </c>
      <c r="K12" s="14"/>
    </row>
    <row r="13" spans="1:11" ht="27" customHeight="1" hidden="1">
      <c r="A13" s="11"/>
      <c r="B13" s="11"/>
      <c r="C13" s="11"/>
      <c r="D13" s="12">
        <f>'[1]Лицевые счета домов свод'!E2586</f>
        <v>5944.88</v>
      </c>
      <c r="E13" s="12">
        <f>'[1]Лицевые счета домов свод'!F2586</f>
        <v>-150360.21</v>
      </c>
      <c r="F13" s="12">
        <f>'[1]Лицевые счета домов свод'!G2586</f>
        <v>48604.24</v>
      </c>
      <c r="G13" s="12">
        <f>'[1]Лицевые счета домов свод'!H2586</f>
        <v>49094.25</v>
      </c>
      <c r="H13" s="12">
        <f>'[1]Лицевые счета домов свод'!I2586</f>
        <v>86894.26000000001</v>
      </c>
      <c r="I13" s="12">
        <f>'[1]Лицевые счета домов свод'!J2586</f>
        <v>-188160.22</v>
      </c>
      <c r="J13" s="12">
        <f>'[1]Лицевые счета домов свод'!K2586</f>
        <v>5454.869999999995</v>
      </c>
      <c r="K13" s="12"/>
    </row>
    <row r="14" spans="1:11" ht="27" customHeight="1" hidden="1">
      <c r="A14" s="11"/>
      <c r="B14" s="11"/>
      <c r="C14" s="11"/>
      <c r="D14" s="12">
        <f>'[1]Лицевые счета домов свод'!E2587</f>
        <v>753.48</v>
      </c>
      <c r="E14" s="12">
        <f>'[1]Лицевые счета домов свод'!F2587</f>
        <v>-753.48</v>
      </c>
      <c r="F14" s="12">
        <f>'[1]Лицевые счета домов свод'!G2587</f>
        <v>76485.25</v>
      </c>
      <c r="G14" s="12">
        <f>'[1]Лицевые счета домов свод'!H2587</f>
        <v>77319.08</v>
      </c>
      <c r="H14" s="12">
        <f>'[1]Лицевые счета домов свод'!I2587</f>
        <v>76485.25</v>
      </c>
      <c r="I14" s="12">
        <f>'[1]Лицевые счета домов свод'!J2587</f>
        <v>80.35000000000582</v>
      </c>
      <c r="J14" s="12">
        <f>'[1]Лицевые счета домов свод'!K2587</f>
        <v>-80.35000000000582</v>
      </c>
      <c r="K14" s="12"/>
    </row>
    <row r="15" spans="1:11" ht="27" customHeight="1" hidden="1">
      <c r="A15" s="11"/>
      <c r="B15" s="11"/>
      <c r="C15" s="11"/>
      <c r="D15" s="12">
        <f>'[1]Лицевые счета домов свод'!E2588</f>
        <v>593.94</v>
      </c>
      <c r="E15" s="12">
        <f>'[1]Лицевые счета домов свод'!F2588</f>
        <v>51568.19</v>
      </c>
      <c r="F15" s="12">
        <f>'[1]Лицевые счета домов свод'!G2588</f>
        <v>23795.510000000002</v>
      </c>
      <c r="G15" s="12">
        <f>'[1]Лицевые счета домов свод'!H2588</f>
        <v>24054.829999999998</v>
      </c>
      <c r="H15" s="12">
        <f>'[1]Лицевые счета домов свод'!I2588</f>
        <v>0</v>
      </c>
      <c r="I15" s="12">
        <f>'[1]Лицевые счета домов свод'!J2588</f>
        <v>75623.02</v>
      </c>
      <c r="J15" s="12">
        <f>'[1]Лицевые счета домов свод'!K2588</f>
        <v>334.6200000000026</v>
      </c>
      <c r="K15" s="12"/>
    </row>
    <row r="16" spans="1:11" ht="27" customHeight="1" hidden="1">
      <c r="A16" s="11"/>
      <c r="B16" s="11"/>
      <c r="C16" s="11"/>
      <c r="D16" s="12">
        <f>'[1]Лицевые счета домов свод'!E2589</f>
        <v>-1567.04</v>
      </c>
      <c r="E16" s="12">
        <f>'[1]Лицевые счета домов свод'!F2589</f>
        <v>-11381.59</v>
      </c>
      <c r="F16" s="12">
        <f>'[1]Лицевые счета домов свод'!G2589</f>
        <v>19121.5</v>
      </c>
      <c r="G16" s="12">
        <f>'[1]Лицевые счета домов свод'!H2589</f>
        <v>19329.769999999997</v>
      </c>
      <c r="H16" s="12">
        <f>'[1]Лицевые счета домов свод'!I2589</f>
        <v>19196.46</v>
      </c>
      <c r="I16" s="12">
        <f>'[1]Лицевые счета домов свод'!J2589</f>
        <v>-11248.280000000002</v>
      </c>
      <c r="J16" s="12">
        <f>'[1]Лицевые счета домов свод'!K2589</f>
        <v>-1775.3099999999977</v>
      </c>
      <c r="K16" s="12"/>
    </row>
    <row r="17" spans="1:11" ht="27" customHeight="1" hidden="1">
      <c r="A17" s="11"/>
      <c r="B17" s="11"/>
      <c r="C17" s="11"/>
      <c r="D17" s="12">
        <f>'[1]Лицевые счета домов свод'!E2590</f>
        <v>108.14</v>
      </c>
      <c r="E17" s="12">
        <f>'[1]Лицевые счета домов свод'!F2590</f>
        <v>-29958.72</v>
      </c>
      <c r="F17" s="12">
        <f>'[1]Лицевые счета домов свод'!G2590</f>
        <v>4334.33</v>
      </c>
      <c r="G17" s="12">
        <f>'[1]Лицевые счета домов свод'!H2590</f>
        <v>4381.400000000001</v>
      </c>
      <c r="H17" s="12">
        <f>'[1]Лицевые счета домов свод'!I2590</f>
        <v>5520.96</v>
      </c>
      <c r="I17" s="12">
        <f>'[1]Лицевые счета домов свод'!J2590</f>
        <v>-31098.28</v>
      </c>
      <c r="J17" s="12">
        <f>'[1]Лицевые счета домов свод'!K2590</f>
        <v>61.06999999999971</v>
      </c>
      <c r="K17" s="12"/>
    </row>
    <row r="18" spans="1:11" ht="27" customHeight="1" hidden="1">
      <c r="A18" s="11"/>
      <c r="B18" s="11"/>
      <c r="C18" s="11"/>
      <c r="D18" s="12">
        <f>'[1]Лицевые счета домов свод'!E2591</f>
        <v>3.13</v>
      </c>
      <c r="E18" s="12">
        <f>'[1]Лицевые счета домов свод'!F2591</f>
        <v>336.73</v>
      </c>
      <c r="F18" s="12">
        <f>'[1]Лицевые счета домов свод'!G2591</f>
        <v>127.6</v>
      </c>
      <c r="G18" s="12">
        <f>'[1]Лицевые счета домов свод'!H2591</f>
        <v>128.85</v>
      </c>
      <c r="H18" s="12">
        <f>'[1]Лицевые счета домов свод'!I2591</f>
        <v>0</v>
      </c>
      <c r="I18" s="12">
        <f>'[1]Лицевые счета домов свод'!J2591</f>
        <v>465.58000000000004</v>
      </c>
      <c r="J18" s="12">
        <f>'[1]Лицевые счета домов свод'!K2591</f>
        <v>1.8799999999999955</v>
      </c>
      <c r="K18" s="12"/>
    </row>
    <row r="19" spans="1:11" ht="27" customHeight="1" hidden="1">
      <c r="A19" s="11"/>
      <c r="B19" s="11"/>
      <c r="C19" s="11"/>
      <c r="D19" s="12">
        <f>'[1]Лицевые счета домов свод'!E2592</f>
        <v>271.81</v>
      </c>
      <c r="E19" s="12">
        <f>'[1]Лицевые счета домов свод'!F2592</f>
        <v>-271.81</v>
      </c>
      <c r="F19" s="12">
        <f>'[1]Лицевые счета домов свод'!G2592</f>
        <v>40367.35</v>
      </c>
      <c r="G19" s="12">
        <f>'[1]Лицевые счета домов свод'!H2592</f>
        <v>40807.28999999999</v>
      </c>
      <c r="H19" s="12">
        <f>'[1]Лицевые счета домов свод'!I2592</f>
        <v>40367.35</v>
      </c>
      <c r="I19" s="12">
        <f>'[1]Лицевые счета домов свод'!J2592</f>
        <v>168.12999999999738</v>
      </c>
      <c r="J19" s="12">
        <f>'[1]Лицевые счета домов свод'!K2592</f>
        <v>-168.12999999999738</v>
      </c>
      <c r="K19" s="12"/>
    </row>
    <row r="20" spans="1:11" ht="24.75" customHeight="1" hidden="1">
      <c r="A20" s="11"/>
      <c r="B20" s="11"/>
      <c r="C20" s="11"/>
      <c r="D20" s="12">
        <f>'[1]Лицевые счета домов свод'!E2593</f>
        <v>562.36</v>
      </c>
      <c r="E20" s="12">
        <f>'[1]Лицевые счета домов свод'!F2593</f>
        <v>-106458.89</v>
      </c>
      <c r="F20" s="12">
        <f>'[1]Лицевые счета домов свод'!G2593</f>
        <v>22520.82</v>
      </c>
      <c r="G20" s="12">
        <f>'[1]Лицевые счета домов свод'!H2593</f>
        <v>22766.15</v>
      </c>
      <c r="H20" s="13">
        <f>'[1]Лицевые счета домов свод'!I2593</f>
        <v>77312.73634</v>
      </c>
      <c r="I20" s="13">
        <f>'[1]Лицевые счета домов свод'!J2593</f>
        <v>-161005.47634</v>
      </c>
      <c r="J20" s="12">
        <f>'[1]Лицевые счета домов свод'!K2593</f>
        <v>317.02999999999884</v>
      </c>
      <c r="K20" s="12"/>
    </row>
    <row r="21" spans="1:11" ht="27" customHeight="1" hidden="1">
      <c r="A21" s="11"/>
      <c r="B21" s="11"/>
      <c r="C21" s="11"/>
      <c r="D21" s="12">
        <f>'[1]Лицевые счета домов свод'!E2594</f>
        <v>96.51</v>
      </c>
      <c r="E21" s="12">
        <f>'[1]Лицевые счета домов свод'!F2594</f>
        <v>-7439.15</v>
      </c>
      <c r="F21" s="12">
        <f>'[1]Лицевые счета домов свод'!G2594</f>
        <v>3866.9100000000003</v>
      </c>
      <c r="G21" s="12">
        <f>'[1]Лицевые счета домов свод'!H2594</f>
        <v>3908.91</v>
      </c>
      <c r="H21" s="12">
        <f>'[1]Лицевые счета домов свод'!I2594</f>
        <v>0</v>
      </c>
      <c r="I21" s="12">
        <f>'[1]Лицевые счета домов свод'!J2594</f>
        <v>-3530.24</v>
      </c>
      <c r="J21" s="12">
        <f>'[1]Лицевые счета домов свод'!K2594</f>
        <v>54.51000000000067</v>
      </c>
      <c r="K21" s="12"/>
    </row>
    <row r="22" spans="1:11" ht="27" customHeight="1" hidden="1">
      <c r="A22" s="11"/>
      <c r="B22" s="11"/>
      <c r="C22" s="11"/>
      <c r="D22" s="4">
        <f aca="true" t="shared" si="1" ref="D22:J22">SUM(D13:D21)</f>
        <v>6767.210000000002</v>
      </c>
      <c r="E22" s="4">
        <f t="shared" si="1"/>
        <v>-254718.92999999996</v>
      </c>
      <c r="F22" s="4">
        <f t="shared" si="1"/>
        <v>239223.51</v>
      </c>
      <c r="G22" s="4">
        <f t="shared" si="1"/>
        <v>241790.52999999997</v>
      </c>
      <c r="H22" s="15">
        <f t="shared" si="1"/>
        <v>305777.01634</v>
      </c>
      <c r="I22" s="15">
        <f t="shared" si="1"/>
        <v>-318705.41634</v>
      </c>
      <c r="J22" s="4">
        <f t="shared" si="1"/>
        <v>4200.189999999997</v>
      </c>
      <c r="K22" s="14"/>
    </row>
    <row r="23" spans="1:11" ht="27" customHeight="1" hidden="1">
      <c r="A23" s="11"/>
      <c r="B23" s="11"/>
      <c r="C23" s="11"/>
      <c r="D23" s="12">
        <f>'[1]Лицевые счета домов свод'!E2596</f>
        <v>1882.92</v>
      </c>
      <c r="E23" s="12">
        <f>'[1]Лицевые счета домов свод'!F2596</f>
        <v>-1882.92</v>
      </c>
      <c r="F23" s="12">
        <f>'[1]Лицевые счета домов свод'!G2596</f>
        <v>84984.00000000001</v>
      </c>
      <c r="G23" s="12">
        <f>'[1]Лицевые счета домов свод'!H2596</f>
        <v>86689.17</v>
      </c>
      <c r="H23" s="12">
        <f>'[1]Лицевые счета домов свод'!I2596</f>
        <v>84984.00000000001</v>
      </c>
      <c r="I23" s="12">
        <f>'[1]Лицевые счета домов свод'!J2596</f>
        <v>-177.75000000001455</v>
      </c>
      <c r="J23" s="12">
        <f>'[1]Лицевые счета домов свод'!K2596</f>
        <v>177.75000000001455</v>
      </c>
      <c r="K23" s="12"/>
    </row>
    <row r="24" spans="1:11" ht="27" customHeight="1" hidden="1">
      <c r="A24" s="11"/>
      <c r="B24" s="11"/>
      <c r="C24" s="11"/>
      <c r="D24" s="12">
        <f>'[1]Лицевые счета домов свод'!E2597</f>
        <v>56967.13</v>
      </c>
      <c r="E24" s="12">
        <f>'[1]Лицевые счета домов свод'!F2597</f>
        <v>-56967.13</v>
      </c>
      <c r="F24" s="12">
        <f>'[1]Лицевые счета домов свод'!G2597</f>
        <v>530809.15</v>
      </c>
      <c r="G24" s="12">
        <f>'[1]Лицевые счета домов свод'!H2597</f>
        <v>460836.4199999999</v>
      </c>
      <c r="H24" s="12">
        <f>'[1]Лицевые счета домов свод'!I2597</f>
        <v>530809.15</v>
      </c>
      <c r="I24" s="12">
        <f>'[1]Лицевые счета домов свод'!J2597</f>
        <v>-126939.8600000001</v>
      </c>
      <c r="J24" s="12">
        <f>'[1]Лицевые счета домов свод'!K2597</f>
        <v>126939.8600000001</v>
      </c>
      <c r="K24" s="12"/>
    </row>
    <row r="25" spans="1:11" ht="27" customHeight="1" hidden="1">
      <c r="A25" s="11"/>
      <c r="B25" s="11"/>
      <c r="C25" s="11"/>
      <c r="D25" s="12">
        <f>'[1]Лицевые счета домов свод'!E2598</f>
        <v>120763.18</v>
      </c>
      <c r="E25" s="12">
        <f>'[1]Лицевые счета домов свод'!F2598</f>
        <v>-120763.18</v>
      </c>
      <c r="F25" s="12">
        <f>'[1]Лицевые счета домов свод'!G2598</f>
        <v>785005.9600000001</v>
      </c>
      <c r="G25" s="12">
        <f>'[1]Лицевые счета домов свод'!H2598</f>
        <v>861491.94</v>
      </c>
      <c r="H25" s="12">
        <f>'[1]Лицевые счета домов свод'!I2598</f>
        <v>785005.9600000001</v>
      </c>
      <c r="I25" s="12">
        <f>'[1]Лицевые счета домов свод'!J2598</f>
        <v>-44277.20000000007</v>
      </c>
      <c r="J25" s="13">
        <f>'[1]Лицевые счета домов свод'!K2598</f>
        <v>44277.200000000186</v>
      </c>
      <c r="K25" s="12"/>
    </row>
    <row r="26" spans="1:11" ht="27" customHeight="1" hidden="1">
      <c r="A26" s="11"/>
      <c r="B26" s="11"/>
      <c r="C26" s="11"/>
      <c r="D26" s="12">
        <f>'[1]Лицевые счета домов свод'!E2599</f>
        <v>3804.49</v>
      </c>
      <c r="E26" s="12">
        <f>'[1]Лицевые счета домов свод'!F2599</f>
        <v>-3804.49</v>
      </c>
      <c r="F26" s="12">
        <f>'[1]Лицевые счета домов свод'!G2599</f>
        <v>44617.880000000005</v>
      </c>
      <c r="G26" s="12">
        <f>'[1]Лицевые счета домов свод'!H2599</f>
        <v>45226.75</v>
      </c>
      <c r="H26" s="12">
        <f>'[1]Лицевые счета домов свод'!I2599</f>
        <v>44617.880000000005</v>
      </c>
      <c r="I26" s="12">
        <f>'[1]Лицевые счета домов свод'!J2599</f>
        <v>-3195.6200000000026</v>
      </c>
      <c r="J26" s="12">
        <f>'[1]Лицевые счета домов свод'!K2599</f>
        <v>3195.6200000000026</v>
      </c>
      <c r="K26" s="12"/>
    </row>
    <row r="27" spans="1:11" ht="27" customHeight="1" hidden="1">
      <c r="A27" s="11"/>
      <c r="B27" s="11"/>
      <c r="C27" s="11"/>
      <c r="D27" s="12">
        <f>'[1]Лицевые счета домов свод'!E2600</f>
        <v>213.02</v>
      </c>
      <c r="E27" s="12">
        <f>'[1]Лицевые счета домов свод'!F2600</f>
        <v>-213.02</v>
      </c>
      <c r="F27" s="12">
        <f>'[1]Лицевые счета домов свод'!G2600</f>
        <v>7648.519999999999</v>
      </c>
      <c r="G27" s="12">
        <f>'[1]Лицевые счета домов свод'!H2600</f>
        <v>7772.52</v>
      </c>
      <c r="H27" s="12">
        <f>'[1]Лицевые счета домов свод'!I2600</f>
        <v>7648.519999999999</v>
      </c>
      <c r="I27" s="12">
        <f>'[1]Лицевые счета домов свод'!J2600</f>
        <v>-89.01999999999862</v>
      </c>
      <c r="J27" s="12">
        <f>'[1]Лицевые счета домов свод'!K2600</f>
        <v>89.01999999999862</v>
      </c>
      <c r="K27" s="12"/>
    </row>
    <row r="28" spans="1:11" ht="27" customHeight="1" hidden="1">
      <c r="A28" s="11"/>
      <c r="B28" s="11"/>
      <c r="C28" s="11"/>
      <c r="D28" s="12">
        <f>'[1]Лицевые счета домов свод'!E2601</f>
        <v>2571.02</v>
      </c>
      <c r="E28" s="12">
        <f>'[1]Лицевые счета домов свод'!F2601</f>
        <v>-2571.02</v>
      </c>
      <c r="F28" s="12">
        <f>'[1]Лицевые счета домов свод'!G2601</f>
        <v>82860.44</v>
      </c>
      <c r="G28" s="12">
        <f>'[1]Лицевые счета домов свод'!H2601</f>
        <v>84316.65999999999</v>
      </c>
      <c r="H28" s="12">
        <f>'[1]Лицевые счета домов свод'!I2601</f>
        <v>82860.44</v>
      </c>
      <c r="I28" s="12">
        <f>'[1]Лицевые счета домов свод'!J2601</f>
        <v>-1114.8000000000175</v>
      </c>
      <c r="J28" s="12">
        <f>'[1]Лицевые счета домов свод'!K2601</f>
        <v>1114.8000000000175</v>
      </c>
      <c r="K28" s="12"/>
    </row>
    <row r="29" spans="1:11" ht="27" customHeight="1" hidden="1">
      <c r="A29" s="11"/>
      <c r="B29" s="11"/>
      <c r="C29" s="11"/>
      <c r="D29" s="12">
        <f>'[1]Лицевые счета домов свод'!E2602</f>
        <v>2696.97</v>
      </c>
      <c r="E29" s="12">
        <f>'[1]Лицевые счета домов свод'!F2602</f>
        <v>-2696.97</v>
      </c>
      <c r="F29" s="12">
        <f>'[1]Лицевые счета домов свод'!G2602</f>
        <v>87108.28</v>
      </c>
      <c r="G29" s="12">
        <f>'[1]Лицевые счета домов свод'!H2602</f>
        <v>88708.75</v>
      </c>
      <c r="H29" s="12">
        <f>'[1]Лицевые счета домов свод'!I2602</f>
        <v>87108.28</v>
      </c>
      <c r="I29" s="12">
        <f>'[1]Лицевые счета домов свод'!J2602</f>
        <v>-1096.5</v>
      </c>
      <c r="J29" s="12">
        <f>'[1]Лицевые счета домов свод'!K2602</f>
        <v>1096.5</v>
      </c>
      <c r="K29" s="12"/>
    </row>
    <row r="30" spans="1:11" ht="27" customHeight="1" hidden="1">
      <c r="A30" s="11"/>
      <c r="B30" s="11"/>
      <c r="C30" s="11"/>
      <c r="D30" s="12">
        <f>'[1]Лицевые счета домов свод'!E2603</f>
        <v>3055.83</v>
      </c>
      <c r="E30" s="12">
        <f>'[1]Лицевые счета домов свод'!F2603</f>
        <v>-3055.83</v>
      </c>
      <c r="F30" s="12">
        <f>'[1]Лицевые счета домов свод'!G2603</f>
        <v>99006.28000000001</v>
      </c>
      <c r="G30" s="12">
        <f>'[1]Лицевые счета домов свод'!H2603</f>
        <v>100816.03000000001</v>
      </c>
      <c r="H30" s="12">
        <f>'[1]Лицевые счета домов свод'!I2603</f>
        <v>99006.28000000001</v>
      </c>
      <c r="I30" s="12">
        <f>'[1]Лицевые счета домов свод'!J2603</f>
        <v>-1246.0800000000017</v>
      </c>
      <c r="J30" s="12">
        <f>'[1]Лицевые счета домов свод'!K2603</f>
        <v>1246.0800000000017</v>
      </c>
      <c r="K30" s="12"/>
    </row>
    <row r="31" spans="1:11" ht="27" customHeight="1" hidden="1">
      <c r="A31" s="11"/>
      <c r="B31" s="11"/>
      <c r="C31" s="11"/>
      <c r="D31" s="12">
        <f>'[1]Лицевые счета домов свод'!E2604</f>
        <v>-64.63</v>
      </c>
      <c r="E31" s="12">
        <f>'[1]Лицевые счета домов свод'!F2604</f>
        <v>64.63</v>
      </c>
      <c r="F31" s="12">
        <f>'[1]Лицевые счета домов свод'!G2604</f>
        <v>13082.84</v>
      </c>
      <c r="G31" s="12">
        <f>'[1]Лицевые счета домов свод'!H2604</f>
        <v>13298.33</v>
      </c>
      <c r="H31" s="12">
        <f>'[1]Лицевые счета домов свод'!I2604</f>
        <v>13082.84</v>
      </c>
      <c r="I31" s="12">
        <f>'[1]Лицевые счета домов свод'!J2604</f>
        <v>280.119999999999</v>
      </c>
      <c r="J31" s="12">
        <f>'[1]Лицевые счета домов свод'!K2604</f>
        <v>-280.119999999999</v>
      </c>
      <c r="K31" s="12"/>
    </row>
    <row r="32" spans="1:11" ht="27" customHeight="1" hidden="1">
      <c r="A32" s="11"/>
      <c r="B32" s="11"/>
      <c r="C32" s="11"/>
      <c r="D32" s="12">
        <f>'[1]Лицевые счета домов свод'!E2605</f>
        <v>-740.46</v>
      </c>
      <c r="E32" s="12">
        <f>'[1]Лицевые счета домов свод'!F2605</f>
        <v>740.46</v>
      </c>
      <c r="F32" s="12">
        <f>'[1]Лицевые счета домов свод'!G2605</f>
        <v>43517.280000000006</v>
      </c>
      <c r="G32" s="12">
        <f>'[1]Лицевые счета домов свод'!H2605</f>
        <v>44059.840000000004</v>
      </c>
      <c r="H32" s="12">
        <f>'[1]Лицевые счета домов свод'!I2605</f>
        <v>43517.280000000006</v>
      </c>
      <c r="I32" s="12">
        <f>'[1]Лицевые счета домов свод'!J2605</f>
        <v>1283.0199999999968</v>
      </c>
      <c r="J32" s="12">
        <f>'[1]Лицевые счета домов свод'!K2605</f>
        <v>-1283.0199999999968</v>
      </c>
      <c r="K32" s="12"/>
    </row>
    <row r="33" spans="1:11" ht="27" customHeight="1" hidden="1">
      <c r="A33" s="11"/>
      <c r="B33" s="11"/>
      <c r="C33" s="11"/>
      <c r="D33" s="12">
        <f>'[1]Лицевые счета домов свод'!E2606</f>
        <v>-1167.01</v>
      </c>
      <c r="E33" s="12">
        <f>'[1]Лицевые счета домов свод'!F2606</f>
        <v>1167.01</v>
      </c>
      <c r="F33" s="12">
        <f>'[1]Лицевые счета домов свод'!G2606</f>
        <v>0</v>
      </c>
      <c r="G33" s="12">
        <f>'[1]Лицевые счета домов свод'!H2606</f>
        <v>0</v>
      </c>
      <c r="H33" s="12">
        <f>'[1]Лицевые счета домов свод'!I2606</f>
        <v>0</v>
      </c>
      <c r="I33" s="12">
        <f>'[1]Лицевые счета домов свод'!J2606</f>
        <v>1167.01</v>
      </c>
      <c r="J33" s="12">
        <f>'[1]Лицевые счета домов свод'!K2606</f>
        <v>-1167.01</v>
      </c>
      <c r="K33" s="12"/>
    </row>
    <row r="34" spans="1:11" ht="27" customHeight="1">
      <c r="A34" s="6"/>
      <c r="B34" s="36" t="s">
        <v>15</v>
      </c>
      <c r="C34" s="36"/>
      <c r="D34" s="16">
        <f aca="true" t="shared" si="2" ref="D34:J34">SUM(D23:D33)+D22+D12</f>
        <v>203375.87999999992</v>
      </c>
      <c r="E34" s="16">
        <f t="shared" si="2"/>
        <v>-329495.2899999999</v>
      </c>
      <c r="F34" s="16">
        <f t="shared" si="2"/>
        <v>2272845.5400000005</v>
      </c>
      <c r="G34" s="16">
        <f t="shared" si="2"/>
        <v>2295504.01</v>
      </c>
      <c r="H34" s="17">
        <f t="shared" si="2"/>
        <v>2404969.1463400004</v>
      </c>
      <c r="I34" s="17">
        <f t="shared" si="2"/>
        <v>-438960.42634000006</v>
      </c>
      <c r="J34" s="16">
        <f t="shared" si="2"/>
        <v>180717.41000000027</v>
      </c>
      <c r="K34" s="6"/>
    </row>
  </sheetData>
  <sheetProtection password="CC47" sheet="1" objects="1" scenarios="1" selectLockedCells="1" selectUnlockedCells="1"/>
  <mergeCells count="12">
    <mergeCell ref="K3:K4"/>
    <mergeCell ref="B34:C34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="80" zoomScaleNormal="80" zoomScalePageLayoutView="0" workbookViewId="0" topLeftCell="A37">
      <selection activeCell="A57" activeCellId="1" sqref="A5:IV34 A57"/>
    </sheetView>
  </sheetViews>
  <sheetFormatPr defaultColWidth="11.57421875" defaultRowHeight="12.75"/>
  <cols>
    <col min="1" max="1" width="8.7109375" style="0" customWidth="1"/>
    <col min="2" max="2" width="46.421875" style="0" customWidth="1"/>
    <col min="3" max="3" width="26.140625" style="0" customWidth="1"/>
    <col min="4" max="4" width="34.7109375" style="0" customWidth="1"/>
  </cols>
  <sheetData>
    <row r="1" spans="1:4" ht="18">
      <c r="A1" s="37" t="s">
        <v>16</v>
      </c>
      <c r="B1" s="37"/>
      <c r="C1" s="37"/>
      <c r="D1" s="37"/>
    </row>
    <row r="2" spans="1:4" ht="15.75">
      <c r="A2" s="18" t="s">
        <v>1</v>
      </c>
      <c r="B2" s="19" t="s">
        <v>17</v>
      </c>
      <c r="C2" s="19" t="s">
        <v>2</v>
      </c>
      <c r="D2" s="19" t="s">
        <v>18</v>
      </c>
    </row>
    <row r="3" spans="1:4" ht="28.5">
      <c r="A3" s="20">
        <v>1</v>
      </c>
      <c r="B3" s="21" t="s">
        <v>19</v>
      </c>
      <c r="C3" s="20" t="s">
        <v>20</v>
      </c>
      <c r="D3" s="22" t="s">
        <v>21</v>
      </c>
    </row>
    <row r="4" spans="1:4" ht="18">
      <c r="A4" s="38" t="s">
        <v>22</v>
      </c>
      <c r="B4" s="38"/>
      <c r="C4" s="38"/>
      <c r="D4" s="38"/>
    </row>
    <row r="5" spans="1:4" ht="15.75">
      <c r="A5" s="18" t="s">
        <v>1</v>
      </c>
      <c r="B5" s="19" t="s">
        <v>17</v>
      </c>
      <c r="C5" s="19" t="s">
        <v>2</v>
      </c>
      <c r="D5" s="19" t="s">
        <v>18</v>
      </c>
    </row>
    <row r="6" spans="1:4" ht="14.25">
      <c r="A6" s="20">
        <v>1</v>
      </c>
      <c r="B6" s="20" t="s">
        <v>23</v>
      </c>
      <c r="C6" s="20" t="s">
        <v>20</v>
      </c>
      <c r="D6" s="22"/>
    </row>
    <row r="7" spans="1:4" ht="14.25">
      <c r="A7" s="20">
        <v>2</v>
      </c>
      <c r="B7" s="20" t="s">
        <v>24</v>
      </c>
      <c r="C7" s="20" t="s">
        <v>25</v>
      </c>
      <c r="D7" s="20" t="s">
        <v>26</v>
      </c>
    </row>
    <row r="8" spans="1:4" ht="14.25">
      <c r="A8" s="20">
        <v>3</v>
      </c>
      <c r="B8" s="20" t="s">
        <v>27</v>
      </c>
      <c r="C8" s="20" t="s">
        <v>25</v>
      </c>
      <c r="D8" s="20" t="s">
        <v>28</v>
      </c>
    </row>
    <row r="9" spans="1:4" ht="18">
      <c r="A9" s="37" t="s">
        <v>29</v>
      </c>
      <c r="B9" s="37"/>
      <c r="C9" s="37"/>
      <c r="D9" s="37"/>
    </row>
    <row r="10" spans="1:4" ht="15.75">
      <c r="A10" s="18" t="s">
        <v>1</v>
      </c>
      <c r="B10" s="19" t="s">
        <v>17</v>
      </c>
      <c r="C10" s="19" t="s">
        <v>2</v>
      </c>
      <c r="D10" s="19" t="s">
        <v>18</v>
      </c>
    </row>
    <row r="11" spans="1:4" ht="14.25">
      <c r="A11" s="20">
        <v>1</v>
      </c>
      <c r="B11" s="22" t="s">
        <v>30</v>
      </c>
      <c r="C11" s="20" t="s">
        <v>25</v>
      </c>
      <c r="D11" s="20" t="s">
        <v>31</v>
      </c>
    </row>
    <row r="12" spans="1:4" ht="28.5">
      <c r="A12" s="20">
        <v>2</v>
      </c>
      <c r="B12" s="22" t="s">
        <v>32</v>
      </c>
      <c r="C12" s="20" t="s">
        <v>20</v>
      </c>
      <c r="D12" s="22" t="s">
        <v>33</v>
      </c>
    </row>
    <row r="13" spans="1:4" ht="12.75" customHeight="1">
      <c r="A13" s="39" t="s">
        <v>34</v>
      </c>
      <c r="B13" s="39"/>
      <c r="C13" s="39"/>
      <c r="D13" s="39"/>
    </row>
    <row r="14" spans="1:4" ht="15.75">
      <c r="A14" s="18" t="s">
        <v>1</v>
      </c>
      <c r="B14" s="19" t="s">
        <v>17</v>
      </c>
      <c r="C14" s="19" t="s">
        <v>2</v>
      </c>
      <c r="D14" s="19" t="s">
        <v>18</v>
      </c>
    </row>
    <row r="15" spans="1:4" ht="14.25">
      <c r="A15" s="20">
        <v>1</v>
      </c>
      <c r="B15" s="21" t="s">
        <v>35</v>
      </c>
      <c r="C15" s="21" t="s">
        <v>20</v>
      </c>
      <c r="D15" s="21"/>
    </row>
    <row r="16" spans="1:4" ht="24.75" customHeight="1">
      <c r="A16" s="39" t="s">
        <v>36</v>
      </c>
      <c r="B16" s="39"/>
      <c r="C16" s="39"/>
      <c r="D16" s="39"/>
    </row>
    <row r="17" spans="1:4" ht="15.75">
      <c r="A17" s="18" t="s">
        <v>1</v>
      </c>
      <c r="B17" s="19" t="s">
        <v>17</v>
      </c>
      <c r="C17" s="19" t="s">
        <v>2</v>
      </c>
      <c r="D17" s="19" t="s">
        <v>18</v>
      </c>
    </row>
    <row r="18" spans="1:4" ht="28.5">
      <c r="A18" s="20">
        <v>1</v>
      </c>
      <c r="B18" s="22" t="s">
        <v>37</v>
      </c>
      <c r="C18" s="20" t="s">
        <v>20</v>
      </c>
      <c r="D18" s="22" t="s">
        <v>21</v>
      </c>
    </row>
    <row r="19" spans="1:4" ht="28.5">
      <c r="A19" s="20">
        <v>2</v>
      </c>
      <c r="B19" s="22" t="s">
        <v>37</v>
      </c>
      <c r="C19" s="20" t="s">
        <v>20</v>
      </c>
      <c r="D19" s="22" t="s">
        <v>21</v>
      </c>
    </row>
    <row r="20" spans="1:4" ht="28.5">
      <c r="A20" s="20">
        <v>3</v>
      </c>
      <c r="B20" s="22" t="s">
        <v>38</v>
      </c>
      <c r="C20" s="20" t="s">
        <v>20</v>
      </c>
      <c r="D20" s="22" t="s">
        <v>21</v>
      </c>
    </row>
    <row r="21" spans="1:4" ht="18">
      <c r="A21" s="40" t="s">
        <v>39</v>
      </c>
      <c r="B21" s="40"/>
      <c r="C21" s="40"/>
      <c r="D21" s="40"/>
    </row>
    <row r="22" spans="1:4" ht="15.75">
      <c r="A22" s="18" t="s">
        <v>1</v>
      </c>
      <c r="B22" s="19" t="s">
        <v>17</v>
      </c>
      <c r="C22" s="19" t="s">
        <v>2</v>
      </c>
      <c r="D22" s="19" t="s">
        <v>18</v>
      </c>
    </row>
    <row r="23" spans="1:4" ht="14.25">
      <c r="A23" s="20">
        <v>1</v>
      </c>
      <c r="B23" s="20" t="s">
        <v>40</v>
      </c>
      <c r="C23" s="20" t="s">
        <v>25</v>
      </c>
      <c r="D23" s="20" t="s">
        <v>41</v>
      </c>
    </row>
    <row r="24" spans="1:4" ht="14.25">
      <c r="A24" s="20">
        <v>2</v>
      </c>
      <c r="B24" s="20" t="s">
        <v>42</v>
      </c>
      <c r="C24" s="20" t="s">
        <v>25</v>
      </c>
      <c r="D24" s="20" t="s">
        <v>41</v>
      </c>
    </row>
    <row r="25" spans="1:4" ht="18">
      <c r="A25" s="40" t="s">
        <v>43</v>
      </c>
      <c r="B25" s="40"/>
      <c r="C25" s="40"/>
      <c r="D25" s="40"/>
    </row>
    <row r="26" spans="1:4" ht="15.75">
      <c r="A26" s="18" t="s">
        <v>1</v>
      </c>
      <c r="B26" s="19" t="s">
        <v>17</v>
      </c>
      <c r="C26" s="19" t="s">
        <v>2</v>
      </c>
      <c r="D26" s="19" t="s">
        <v>18</v>
      </c>
    </row>
    <row r="27" spans="1:4" ht="42.75">
      <c r="A27" s="20">
        <v>1</v>
      </c>
      <c r="B27" s="20" t="s">
        <v>44</v>
      </c>
      <c r="C27" s="20" t="s">
        <v>25</v>
      </c>
      <c r="D27" s="23" t="s">
        <v>45</v>
      </c>
    </row>
    <row r="28" spans="1:4" ht="28.5">
      <c r="A28" s="20">
        <v>2</v>
      </c>
      <c r="B28" s="23" t="s">
        <v>46</v>
      </c>
      <c r="C28" s="20" t="s">
        <v>20</v>
      </c>
      <c r="D28" s="22" t="s">
        <v>47</v>
      </c>
    </row>
    <row r="29" spans="1:4" ht="28.5">
      <c r="A29" s="20">
        <v>3</v>
      </c>
      <c r="B29" s="24" t="s">
        <v>48</v>
      </c>
      <c r="C29" s="20" t="s">
        <v>20</v>
      </c>
      <c r="D29" s="24"/>
    </row>
    <row r="30" spans="1:4" ht="18">
      <c r="A30" s="40" t="s">
        <v>49</v>
      </c>
      <c r="B30" s="40"/>
      <c r="C30" s="40"/>
      <c r="D30" s="40"/>
    </row>
    <row r="31" spans="1:4" ht="15.75">
      <c r="A31" s="18" t="s">
        <v>1</v>
      </c>
      <c r="B31" s="19" t="s">
        <v>17</v>
      </c>
      <c r="C31" s="19" t="s">
        <v>2</v>
      </c>
      <c r="D31" s="19" t="s">
        <v>18</v>
      </c>
    </row>
    <row r="32" spans="1:4" ht="28.5">
      <c r="A32" s="20">
        <v>1</v>
      </c>
      <c r="B32" s="23" t="s">
        <v>50</v>
      </c>
      <c r="C32" s="20" t="s">
        <v>25</v>
      </c>
      <c r="D32" s="20" t="s">
        <v>51</v>
      </c>
    </row>
    <row r="33" spans="1:4" ht="14.25">
      <c r="A33" s="20">
        <v>2</v>
      </c>
      <c r="B33" s="20" t="s">
        <v>52</v>
      </c>
      <c r="C33" s="20" t="s">
        <v>25</v>
      </c>
      <c r="D33" s="20" t="s">
        <v>51</v>
      </c>
    </row>
    <row r="34" spans="1:4" ht="57">
      <c r="A34" s="20">
        <v>3</v>
      </c>
      <c r="B34" s="21" t="s">
        <v>53</v>
      </c>
      <c r="C34" s="20" t="s">
        <v>20</v>
      </c>
      <c r="D34" s="22" t="s">
        <v>54</v>
      </c>
    </row>
    <row r="35" spans="1:4" ht="18">
      <c r="A35" s="40" t="s">
        <v>55</v>
      </c>
      <c r="B35" s="40"/>
      <c r="C35" s="40"/>
      <c r="D35" s="40"/>
    </row>
    <row r="36" spans="1:4" ht="15.75">
      <c r="A36" s="18" t="s">
        <v>1</v>
      </c>
      <c r="B36" s="19" t="s">
        <v>17</v>
      </c>
      <c r="C36" s="19" t="s">
        <v>2</v>
      </c>
      <c r="D36" s="19" t="s">
        <v>18</v>
      </c>
    </row>
    <row r="37" spans="1:4" ht="14.25">
      <c r="A37" s="20">
        <v>1</v>
      </c>
      <c r="B37" s="25" t="s">
        <v>56</v>
      </c>
      <c r="C37" s="20" t="s">
        <v>57</v>
      </c>
      <c r="D37" s="21" t="s">
        <v>58</v>
      </c>
    </row>
    <row r="38" spans="1:4" ht="14.25">
      <c r="A38" s="20">
        <v>2</v>
      </c>
      <c r="B38" s="21" t="s">
        <v>59</v>
      </c>
      <c r="C38" s="21" t="s">
        <v>60</v>
      </c>
      <c r="D38" s="22"/>
    </row>
    <row r="39" spans="1:4" ht="14.25">
      <c r="A39" s="20">
        <v>3</v>
      </c>
      <c r="B39" s="21" t="s">
        <v>61</v>
      </c>
      <c r="C39" s="20" t="s">
        <v>20</v>
      </c>
      <c r="D39" s="22"/>
    </row>
    <row r="40" spans="1:4" ht="42.75">
      <c r="A40" s="20">
        <v>4</v>
      </c>
      <c r="B40" s="21" t="s">
        <v>62</v>
      </c>
      <c r="C40" s="20" t="s">
        <v>20</v>
      </c>
      <c r="D40" s="22"/>
    </row>
    <row r="41" spans="1:4" ht="18">
      <c r="A41" s="40" t="s">
        <v>63</v>
      </c>
      <c r="B41" s="40"/>
      <c r="C41" s="40"/>
      <c r="D41" s="40"/>
    </row>
    <row r="42" spans="1:4" ht="15.75">
      <c r="A42" s="18" t="s">
        <v>1</v>
      </c>
      <c r="B42" s="19" t="s">
        <v>17</v>
      </c>
      <c r="C42" s="19" t="s">
        <v>2</v>
      </c>
      <c r="D42" s="19" t="s">
        <v>18</v>
      </c>
    </row>
    <row r="43" spans="1:4" ht="14.25">
      <c r="A43" s="20">
        <v>1</v>
      </c>
      <c r="B43" s="25" t="s">
        <v>64</v>
      </c>
      <c r="C43" s="20" t="s">
        <v>57</v>
      </c>
      <c r="D43" s="21" t="s">
        <v>65</v>
      </c>
    </row>
    <row r="44" spans="1:4" ht="28.5">
      <c r="A44" s="20">
        <v>2</v>
      </c>
      <c r="B44" s="21" t="s">
        <v>66</v>
      </c>
      <c r="C44" s="20" t="s">
        <v>20</v>
      </c>
      <c r="D44" s="22" t="s">
        <v>67</v>
      </c>
    </row>
    <row r="45" spans="1:4" ht="28.5">
      <c r="A45" s="20">
        <v>3</v>
      </c>
      <c r="B45" s="21" t="s">
        <v>68</v>
      </c>
      <c r="C45" s="20" t="s">
        <v>20</v>
      </c>
      <c r="D45" s="22" t="s">
        <v>69</v>
      </c>
    </row>
    <row r="46" spans="1:4" ht="28.5">
      <c r="A46" s="20">
        <v>4</v>
      </c>
      <c r="B46" s="21" t="s">
        <v>70</v>
      </c>
      <c r="C46" s="20" t="s">
        <v>20</v>
      </c>
      <c r="D46" s="22"/>
    </row>
    <row r="47" spans="1:4" ht="28.5">
      <c r="A47" s="20">
        <v>5</v>
      </c>
      <c r="B47" s="21" t="s">
        <v>71</v>
      </c>
      <c r="C47" s="20" t="s">
        <v>20</v>
      </c>
      <c r="D47" s="22"/>
    </row>
    <row r="48" spans="1:4" ht="18">
      <c r="A48" s="40" t="s">
        <v>72</v>
      </c>
      <c r="B48" s="40"/>
      <c r="C48" s="40"/>
      <c r="D48" s="40"/>
    </row>
    <row r="49" spans="1:4" ht="15.75">
      <c r="A49" s="18" t="s">
        <v>1</v>
      </c>
      <c r="B49" s="19" t="s">
        <v>17</v>
      </c>
      <c r="C49" s="19" t="s">
        <v>2</v>
      </c>
      <c r="D49" s="19" t="s">
        <v>18</v>
      </c>
    </row>
    <row r="50" spans="1:4" ht="28.5">
      <c r="A50" s="20">
        <v>1</v>
      </c>
      <c r="B50" s="25" t="s">
        <v>73</v>
      </c>
      <c r="C50" s="20" t="s">
        <v>57</v>
      </c>
      <c r="D50" s="21"/>
    </row>
    <row r="51" spans="1:4" ht="14.25">
      <c r="A51" s="20">
        <v>2</v>
      </c>
      <c r="B51" s="20" t="s">
        <v>74</v>
      </c>
      <c r="C51" s="20" t="s">
        <v>57</v>
      </c>
      <c r="D51" s="20"/>
    </row>
    <row r="52" spans="1:4" ht="14.25">
      <c r="A52" s="20">
        <v>3</v>
      </c>
      <c r="B52" s="20" t="s">
        <v>75</v>
      </c>
      <c r="C52" s="20" t="s">
        <v>57</v>
      </c>
      <c r="D52" s="20" t="s">
        <v>76</v>
      </c>
    </row>
    <row r="53" spans="1:4" ht="18">
      <c r="A53" s="40" t="s">
        <v>77</v>
      </c>
      <c r="B53" s="40"/>
      <c r="C53" s="40"/>
      <c r="D53" s="40"/>
    </row>
    <row r="54" spans="1:4" ht="15.75">
      <c r="A54" s="18" t="s">
        <v>1</v>
      </c>
      <c r="B54" s="19" t="s">
        <v>17</v>
      </c>
      <c r="C54" s="19" t="s">
        <v>2</v>
      </c>
      <c r="D54" s="19" t="s">
        <v>18</v>
      </c>
    </row>
    <row r="55" spans="1:4" ht="51" customHeight="1">
      <c r="A55" s="20">
        <v>1</v>
      </c>
      <c r="B55" s="23" t="s">
        <v>78</v>
      </c>
      <c r="C55" s="20" t="s">
        <v>57</v>
      </c>
      <c r="D55" s="20"/>
    </row>
    <row r="56" spans="1:4" ht="14.25">
      <c r="A56" s="20">
        <v>2</v>
      </c>
      <c r="B56" s="20" t="s">
        <v>79</v>
      </c>
      <c r="C56" s="20" t="s">
        <v>57</v>
      </c>
      <c r="D56" s="20" t="s">
        <v>80</v>
      </c>
    </row>
  </sheetData>
  <sheetProtection selectLockedCells="1" selectUnlockedCells="1"/>
  <mergeCells count="12">
    <mergeCell ref="A25:D25"/>
    <mergeCell ref="A30:D30"/>
    <mergeCell ref="A35:D35"/>
    <mergeCell ref="A41:D41"/>
    <mergeCell ref="A48:D48"/>
    <mergeCell ref="A53:D53"/>
    <mergeCell ref="A1:D1"/>
    <mergeCell ref="A4:D4"/>
    <mergeCell ref="A9:D9"/>
    <mergeCell ref="A13:D13"/>
    <mergeCell ref="A16:D16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49">
      <selection activeCell="A65" activeCellId="1" sqref="A5:IV34 A65"/>
    </sheetView>
  </sheetViews>
  <sheetFormatPr defaultColWidth="11.57421875" defaultRowHeight="12.75"/>
  <cols>
    <col min="1" max="1" width="8.7109375" style="0" customWidth="1"/>
    <col min="2" max="2" width="47.421875" style="0" customWidth="1"/>
    <col min="3" max="3" width="25.7109375" style="0" customWidth="1"/>
    <col min="4" max="4" width="34.7109375" style="26" customWidth="1"/>
  </cols>
  <sheetData>
    <row r="1" spans="1:4" ht="18">
      <c r="A1" s="37" t="s">
        <v>16</v>
      </c>
      <c r="B1" s="37"/>
      <c r="C1" s="37"/>
      <c r="D1" s="37"/>
    </row>
    <row r="2" spans="1:4" ht="15.75">
      <c r="A2" s="18" t="s">
        <v>1</v>
      </c>
      <c r="B2" s="19" t="s">
        <v>17</v>
      </c>
      <c r="C2" s="19" t="s">
        <v>2</v>
      </c>
      <c r="D2" s="27" t="s">
        <v>18</v>
      </c>
    </row>
    <row r="3" spans="1:4" ht="14.25">
      <c r="A3" s="20">
        <v>1</v>
      </c>
      <c r="B3" s="20" t="s">
        <v>81</v>
      </c>
      <c r="C3" s="20" t="s">
        <v>20</v>
      </c>
      <c r="D3" s="22" t="s">
        <v>82</v>
      </c>
    </row>
    <row r="4" spans="1:4" ht="14.25">
      <c r="A4" s="20">
        <v>2</v>
      </c>
      <c r="B4" s="21"/>
      <c r="C4" s="20"/>
      <c r="D4" s="22"/>
    </row>
    <row r="5" spans="1:4" ht="14.25">
      <c r="A5" s="20">
        <v>3</v>
      </c>
      <c r="B5" s="21" t="s">
        <v>83</v>
      </c>
      <c r="C5" s="20" t="s">
        <v>20</v>
      </c>
      <c r="D5" s="22"/>
    </row>
    <row r="6" spans="1:4" ht="28.5">
      <c r="A6" s="20">
        <v>4</v>
      </c>
      <c r="B6" s="21" t="s">
        <v>84</v>
      </c>
      <c r="C6" s="20" t="s">
        <v>20</v>
      </c>
      <c r="D6" s="22" t="s">
        <v>85</v>
      </c>
    </row>
    <row r="7" spans="1:4" ht="28.5">
      <c r="A7" s="20">
        <v>5</v>
      </c>
      <c r="B7" s="21" t="s">
        <v>86</v>
      </c>
      <c r="C7" s="20" t="s">
        <v>20</v>
      </c>
      <c r="D7" s="22"/>
    </row>
    <row r="8" spans="1:4" ht="14.25">
      <c r="A8" s="20">
        <v>6</v>
      </c>
      <c r="B8" s="22" t="s">
        <v>87</v>
      </c>
      <c r="C8" s="20" t="s">
        <v>20</v>
      </c>
      <c r="D8" s="22" t="s">
        <v>85</v>
      </c>
    </row>
    <row r="9" spans="1:4" ht="18">
      <c r="A9" s="28"/>
      <c r="B9" s="38" t="s">
        <v>22</v>
      </c>
      <c r="C9" s="38"/>
      <c r="D9" s="38"/>
    </row>
    <row r="10" spans="1:4" ht="15.75">
      <c r="A10" s="18" t="s">
        <v>1</v>
      </c>
      <c r="B10" s="19" t="s">
        <v>17</v>
      </c>
      <c r="C10" s="19" t="s">
        <v>2</v>
      </c>
      <c r="D10" s="27" t="s">
        <v>18</v>
      </c>
    </row>
    <row r="11" spans="1:4" ht="14.25">
      <c r="A11" s="20">
        <v>1</v>
      </c>
      <c r="B11" s="21" t="s">
        <v>83</v>
      </c>
      <c r="C11" s="20" t="s">
        <v>20</v>
      </c>
      <c r="D11" s="22"/>
    </row>
    <row r="12" spans="1:4" ht="28.5">
      <c r="A12" s="20">
        <v>2</v>
      </c>
      <c r="B12" s="21" t="s">
        <v>86</v>
      </c>
      <c r="C12" s="20" t="s">
        <v>20</v>
      </c>
      <c r="D12" s="22"/>
    </row>
    <row r="13" spans="1:4" ht="28.5">
      <c r="A13" s="20">
        <v>3</v>
      </c>
      <c r="B13" s="23" t="s">
        <v>88</v>
      </c>
      <c r="C13" s="20" t="s">
        <v>20</v>
      </c>
      <c r="D13" s="22"/>
    </row>
    <row r="14" spans="1:4" ht="12.75" customHeight="1">
      <c r="A14" s="39" t="s">
        <v>29</v>
      </c>
      <c r="B14" s="39"/>
      <c r="C14" s="39"/>
      <c r="D14" s="39"/>
    </row>
    <row r="15" spans="1:4" ht="15.75">
      <c r="A15" s="18" t="s">
        <v>1</v>
      </c>
      <c r="B15" s="19" t="s">
        <v>17</v>
      </c>
      <c r="C15" s="19" t="s">
        <v>2</v>
      </c>
      <c r="D15" s="27" t="s">
        <v>18</v>
      </c>
    </row>
    <row r="16" spans="1:4" ht="14.25">
      <c r="A16" s="29">
        <v>1</v>
      </c>
      <c r="B16" s="22"/>
      <c r="C16" s="20"/>
      <c r="D16" s="22"/>
    </row>
    <row r="17" spans="1:4" ht="28.5">
      <c r="A17" s="29">
        <v>2</v>
      </c>
      <c r="B17" s="23" t="s">
        <v>88</v>
      </c>
      <c r="C17" s="20" t="s">
        <v>20</v>
      </c>
      <c r="D17" s="22"/>
    </row>
    <row r="18" spans="1:4" ht="14.25">
      <c r="A18" s="29">
        <v>3</v>
      </c>
      <c r="B18" s="21" t="s">
        <v>89</v>
      </c>
      <c r="C18" s="21" t="s">
        <v>20</v>
      </c>
      <c r="D18" s="21"/>
    </row>
    <row r="19" spans="1:4" ht="14.25">
      <c r="A19" s="29">
        <v>4</v>
      </c>
      <c r="B19" s="21" t="s">
        <v>83</v>
      </c>
      <c r="C19" s="20" t="s">
        <v>20</v>
      </c>
      <c r="D19" s="22"/>
    </row>
    <row r="20" spans="1:4" ht="28.5">
      <c r="A20" s="29">
        <v>5</v>
      </c>
      <c r="B20" s="21" t="s">
        <v>86</v>
      </c>
      <c r="C20" s="20" t="s">
        <v>20</v>
      </c>
      <c r="D20" s="22"/>
    </row>
    <row r="21" spans="1:4" ht="23.25" customHeight="1">
      <c r="A21" s="39" t="s">
        <v>34</v>
      </c>
      <c r="B21" s="39"/>
      <c r="C21" s="39"/>
      <c r="D21" s="39"/>
    </row>
    <row r="22" spans="1:4" ht="15.75">
      <c r="A22" s="18" t="s">
        <v>1</v>
      </c>
      <c r="B22" s="19" t="s">
        <v>17</v>
      </c>
      <c r="C22" s="19" t="s">
        <v>2</v>
      </c>
      <c r="D22" s="27" t="s">
        <v>18</v>
      </c>
    </row>
    <row r="23" spans="1:4" ht="14.25">
      <c r="A23" s="29">
        <v>1</v>
      </c>
      <c r="B23" s="21" t="s">
        <v>83</v>
      </c>
      <c r="C23" s="20" t="s">
        <v>20</v>
      </c>
      <c r="D23" s="22"/>
    </row>
    <row r="24" spans="1:4" ht="28.5">
      <c r="A24" s="29">
        <v>2</v>
      </c>
      <c r="B24" s="21" t="s">
        <v>86</v>
      </c>
      <c r="C24" s="20" t="s">
        <v>20</v>
      </c>
      <c r="D24" s="22"/>
    </row>
    <row r="25" spans="1:4" ht="14.25">
      <c r="A25" s="29">
        <v>3</v>
      </c>
      <c r="B25" s="21" t="s">
        <v>90</v>
      </c>
      <c r="C25" s="21" t="s">
        <v>20</v>
      </c>
      <c r="D25" s="21"/>
    </row>
    <row r="26" spans="1:4" ht="14.25">
      <c r="A26" s="29">
        <v>4</v>
      </c>
      <c r="B26" s="21" t="s">
        <v>91</v>
      </c>
      <c r="C26" s="21" t="s">
        <v>20</v>
      </c>
      <c r="D26" s="21"/>
    </row>
    <row r="27" spans="1:4" ht="24" customHeight="1">
      <c r="A27" s="30"/>
      <c r="B27" s="39" t="s">
        <v>92</v>
      </c>
      <c r="C27" s="39"/>
      <c r="D27" s="39"/>
    </row>
    <row r="28" spans="1:4" ht="15.75">
      <c r="A28" s="18" t="s">
        <v>1</v>
      </c>
      <c r="B28" s="19" t="s">
        <v>17</v>
      </c>
      <c r="C28" s="19" t="s">
        <v>2</v>
      </c>
      <c r="D28" s="27" t="s">
        <v>18</v>
      </c>
    </row>
    <row r="29" spans="1:4" ht="14.25">
      <c r="A29" s="20">
        <v>1</v>
      </c>
      <c r="B29" s="21" t="s">
        <v>83</v>
      </c>
      <c r="C29" s="20" t="s">
        <v>20</v>
      </c>
      <c r="D29" s="22"/>
    </row>
    <row r="30" spans="1:4" ht="28.5">
      <c r="A30" s="20">
        <v>2</v>
      </c>
      <c r="B30" s="21" t="s">
        <v>86</v>
      </c>
      <c r="C30" s="20" t="s">
        <v>20</v>
      </c>
      <c r="D30" s="22"/>
    </row>
    <row r="31" spans="1:4" ht="14.25">
      <c r="A31" s="20">
        <v>3</v>
      </c>
      <c r="B31" s="20" t="s">
        <v>93</v>
      </c>
      <c r="C31" s="20" t="s">
        <v>20</v>
      </c>
      <c r="D31" s="22"/>
    </row>
    <row r="32" spans="1:4" ht="14.25">
      <c r="A32" s="20">
        <v>4</v>
      </c>
      <c r="B32" s="22" t="s">
        <v>94</v>
      </c>
      <c r="C32" s="20" t="s">
        <v>20</v>
      </c>
      <c r="D32" s="22" t="s">
        <v>95</v>
      </c>
    </row>
    <row r="33" spans="1:4" ht="18">
      <c r="A33" s="37" t="s">
        <v>39</v>
      </c>
      <c r="B33" s="37"/>
      <c r="C33" s="37"/>
      <c r="D33" s="37"/>
    </row>
    <row r="34" spans="1:4" ht="15.75">
      <c r="A34" s="18" t="s">
        <v>1</v>
      </c>
      <c r="B34" s="19" t="s">
        <v>17</v>
      </c>
      <c r="C34" s="19" t="s">
        <v>2</v>
      </c>
      <c r="D34" s="27" t="s">
        <v>18</v>
      </c>
    </row>
    <row r="35" spans="1:4" ht="14.25">
      <c r="A35" s="20">
        <v>1</v>
      </c>
      <c r="B35" s="21" t="s">
        <v>83</v>
      </c>
      <c r="C35" s="20" t="s">
        <v>20</v>
      </c>
      <c r="D35" s="22"/>
    </row>
    <row r="36" spans="1:4" ht="28.5">
      <c r="A36" s="20">
        <v>2</v>
      </c>
      <c r="B36" s="21" t="s">
        <v>86</v>
      </c>
      <c r="C36" s="21" t="s">
        <v>20</v>
      </c>
      <c r="D36" s="21"/>
    </row>
    <row r="37" spans="1:4" ht="14.25">
      <c r="A37" s="20">
        <v>3</v>
      </c>
      <c r="B37" s="23" t="s">
        <v>56</v>
      </c>
      <c r="C37" s="21" t="s">
        <v>20</v>
      </c>
      <c r="D37" s="21" t="s">
        <v>96</v>
      </c>
    </row>
    <row r="38" spans="1:4" ht="14.25">
      <c r="A38" s="20">
        <v>4</v>
      </c>
      <c r="B38" s="20" t="s">
        <v>97</v>
      </c>
      <c r="C38" s="21" t="s">
        <v>20</v>
      </c>
      <c r="D38" s="24"/>
    </row>
    <row r="39" spans="1:4" ht="18">
      <c r="A39" s="37" t="s">
        <v>43</v>
      </c>
      <c r="B39" s="37"/>
      <c r="C39" s="37"/>
      <c r="D39" s="37"/>
    </row>
    <row r="40" spans="1:4" ht="15.75">
      <c r="A40" s="18" t="s">
        <v>1</v>
      </c>
      <c r="B40" s="19" t="s">
        <v>17</v>
      </c>
      <c r="C40" s="19" t="s">
        <v>2</v>
      </c>
      <c r="D40" s="27" t="s">
        <v>18</v>
      </c>
    </row>
    <row r="41" spans="1:4" ht="14.25">
      <c r="A41" s="20">
        <v>1</v>
      </c>
      <c r="B41" s="21" t="s">
        <v>83</v>
      </c>
      <c r="C41" s="20" t="s">
        <v>20</v>
      </c>
      <c r="D41" s="22"/>
    </row>
    <row r="42" spans="1:4" ht="28.5">
      <c r="A42" s="20">
        <v>2</v>
      </c>
      <c r="B42" s="21" t="s">
        <v>86</v>
      </c>
      <c r="C42" s="20" t="s">
        <v>20</v>
      </c>
      <c r="D42" s="22"/>
    </row>
    <row r="43" spans="1:4" ht="18">
      <c r="A43" s="37" t="s">
        <v>98</v>
      </c>
      <c r="B43" s="37"/>
      <c r="C43" s="37"/>
      <c r="D43" s="37"/>
    </row>
    <row r="44" spans="1:4" ht="15.75">
      <c r="A44" s="18" t="s">
        <v>1</v>
      </c>
      <c r="B44" s="19" t="s">
        <v>17</v>
      </c>
      <c r="C44" s="19" t="s">
        <v>2</v>
      </c>
      <c r="D44" s="27" t="s">
        <v>18</v>
      </c>
    </row>
    <row r="45" spans="1:4" ht="14.25">
      <c r="A45" s="20">
        <v>1</v>
      </c>
      <c r="B45" s="20" t="s">
        <v>83</v>
      </c>
      <c r="C45" s="20" t="s">
        <v>20</v>
      </c>
      <c r="D45" s="22"/>
    </row>
    <row r="46" spans="1:4" ht="28.5">
      <c r="A46" s="20">
        <v>2</v>
      </c>
      <c r="B46" s="21" t="s">
        <v>86</v>
      </c>
      <c r="C46" s="20" t="s">
        <v>20</v>
      </c>
      <c r="D46" s="22"/>
    </row>
    <row r="47" spans="1:4" ht="18">
      <c r="A47" s="41" t="s">
        <v>99</v>
      </c>
      <c r="B47" s="41"/>
      <c r="C47" s="41"/>
      <c r="D47" s="41"/>
    </row>
    <row r="48" spans="1:4" ht="15.75">
      <c r="A48" s="18" t="s">
        <v>1</v>
      </c>
      <c r="B48" s="19" t="s">
        <v>17</v>
      </c>
      <c r="C48" s="19" t="s">
        <v>2</v>
      </c>
      <c r="D48" s="27" t="s">
        <v>18</v>
      </c>
    </row>
    <row r="49" spans="1:4" ht="14.25">
      <c r="A49" s="20">
        <v>1</v>
      </c>
      <c r="B49" s="20" t="s">
        <v>83</v>
      </c>
      <c r="C49" s="20" t="s">
        <v>20</v>
      </c>
      <c r="D49" s="22"/>
    </row>
    <row r="50" spans="1:4" ht="28.5">
      <c r="A50" s="20">
        <v>2</v>
      </c>
      <c r="B50" s="21" t="s">
        <v>86</v>
      </c>
      <c r="C50" s="20" t="s">
        <v>20</v>
      </c>
      <c r="D50" s="22"/>
    </row>
    <row r="51" spans="1:4" ht="18">
      <c r="A51" s="41" t="s">
        <v>100</v>
      </c>
      <c r="B51" s="41"/>
      <c r="C51" s="41"/>
      <c r="D51" s="41"/>
    </row>
    <row r="52" spans="1:4" ht="15.75">
      <c r="A52" s="18" t="s">
        <v>1</v>
      </c>
      <c r="B52" s="19" t="s">
        <v>17</v>
      </c>
      <c r="C52" s="19" t="s">
        <v>2</v>
      </c>
      <c r="D52" s="27" t="s">
        <v>18</v>
      </c>
    </row>
    <row r="53" spans="1:4" ht="14.25">
      <c r="A53" s="20">
        <v>1</v>
      </c>
      <c r="B53" s="20" t="s">
        <v>83</v>
      </c>
      <c r="C53" s="20" t="s">
        <v>20</v>
      </c>
      <c r="D53" s="22"/>
    </row>
    <row r="54" spans="1:4" ht="28.5">
      <c r="A54" s="20">
        <v>2</v>
      </c>
      <c r="B54" s="21" t="s">
        <v>86</v>
      </c>
      <c r="C54" s="20" t="s">
        <v>20</v>
      </c>
      <c r="D54" s="22"/>
    </row>
    <row r="55" spans="1:4" ht="42.75">
      <c r="A55" s="20">
        <v>3</v>
      </c>
      <c r="B55" s="23" t="s">
        <v>101</v>
      </c>
      <c r="C55" s="20" t="s">
        <v>20</v>
      </c>
      <c r="D55" s="22" t="s">
        <v>102</v>
      </c>
    </row>
    <row r="56" spans="1:4" ht="18">
      <c r="A56" s="40" t="s">
        <v>72</v>
      </c>
      <c r="B56" s="40"/>
      <c r="C56" s="40"/>
      <c r="D56" s="40"/>
    </row>
    <row r="57" spans="1:4" ht="15.75">
      <c r="A57" s="18" t="s">
        <v>1</v>
      </c>
      <c r="B57" s="19" t="s">
        <v>17</v>
      </c>
      <c r="C57" s="19" t="s">
        <v>2</v>
      </c>
      <c r="D57" s="27" t="s">
        <v>18</v>
      </c>
    </row>
    <row r="58" spans="1:4" ht="14.25">
      <c r="A58" s="20">
        <v>1</v>
      </c>
      <c r="B58" s="20" t="s">
        <v>83</v>
      </c>
      <c r="C58" s="20" t="s">
        <v>20</v>
      </c>
      <c r="D58" s="22"/>
    </row>
    <row r="59" spans="1:4" ht="28.5">
      <c r="A59" s="20">
        <v>2</v>
      </c>
      <c r="B59" s="21" t="s">
        <v>86</v>
      </c>
      <c r="C59" s="20" t="s">
        <v>20</v>
      </c>
      <c r="D59" s="22"/>
    </row>
    <row r="60" spans="1:4" ht="18">
      <c r="A60" s="40" t="s">
        <v>77</v>
      </c>
      <c r="B60" s="40"/>
      <c r="C60" s="40"/>
      <c r="D60" s="40"/>
    </row>
    <row r="61" spans="1:4" ht="15.75">
      <c r="A61" s="18" t="s">
        <v>1</v>
      </c>
      <c r="B61" s="19" t="s">
        <v>17</v>
      </c>
      <c r="C61" s="19" t="s">
        <v>2</v>
      </c>
      <c r="D61" s="27" t="s">
        <v>18</v>
      </c>
    </row>
    <row r="62" spans="1:4" ht="14.25">
      <c r="A62" s="20">
        <v>1</v>
      </c>
      <c r="B62" s="20" t="s">
        <v>88</v>
      </c>
      <c r="C62" s="20" t="s">
        <v>20</v>
      </c>
      <c r="D62" s="22"/>
    </row>
    <row r="63" spans="1:4" ht="14.25">
      <c r="A63" s="20">
        <v>2</v>
      </c>
      <c r="B63" s="20" t="s">
        <v>83</v>
      </c>
      <c r="C63" s="20" t="s">
        <v>20</v>
      </c>
      <c r="D63" s="22"/>
    </row>
    <row r="64" spans="1:4" ht="28.5">
      <c r="A64" s="20">
        <v>3</v>
      </c>
      <c r="B64" s="21" t="s">
        <v>86</v>
      </c>
      <c r="C64" s="20" t="s">
        <v>20</v>
      </c>
      <c r="D64" s="22"/>
    </row>
  </sheetData>
  <sheetProtection selectLockedCells="1" selectUnlockedCells="1"/>
  <mergeCells count="12">
    <mergeCell ref="A39:D39"/>
    <mergeCell ref="A43:D43"/>
    <mergeCell ref="A47:D47"/>
    <mergeCell ref="A51:D51"/>
    <mergeCell ref="A56:D56"/>
    <mergeCell ref="A60:D60"/>
    <mergeCell ref="A1:D1"/>
    <mergeCell ref="B9:D9"/>
    <mergeCell ref="A14:D14"/>
    <mergeCell ref="A21:D21"/>
    <mergeCell ref="B27:D27"/>
    <mergeCell ref="A33:D3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2019-11-07T05:21:38Z</dcterms:modified>
  <cp:category/>
  <cp:version/>
  <cp:contentType/>
  <cp:contentStatus/>
</cp:coreProperties>
</file>